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MA\BALE\02- Projet INVICTUS - Construction\B24-05889-MD - Lot 5 - Menuiseries extérieures\"/>
    </mc:Choice>
  </mc:AlternateContent>
  <bookViews>
    <workbookView xWindow="0" yWindow="0" windowWidth="28800" windowHeight="12300" activeTab="2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forfaitaires'!$A$1:$S$39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N23" i="1"/>
  <c r="M23" i="1"/>
  <c r="J23" i="1"/>
  <c r="I23" i="1"/>
  <c r="H23" i="1"/>
  <c r="G23" i="1"/>
  <c r="F23" i="1"/>
  <c r="E23" i="1"/>
  <c r="D23" i="1"/>
  <c r="C23" i="1"/>
  <c r="P21" i="1"/>
  <c r="Q21" i="1" s="1"/>
  <c r="L21" i="1"/>
  <c r="R21" i="1" s="1"/>
  <c r="K21" i="1"/>
  <c r="F10" i="4" l="1"/>
  <c r="G4" i="4"/>
  <c r="G2" i="4"/>
  <c r="G1" i="4"/>
  <c r="A1" i="4"/>
  <c r="A1" i="3"/>
  <c r="I4" i="3"/>
  <c r="I2" i="3"/>
  <c r="I1" i="3"/>
  <c r="P22" i="1"/>
  <c r="Q22" i="1" s="1"/>
  <c r="Q23" i="1" s="1"/>
  <c r="P18" i="1"/>
  <c r="Q18" i="1" s="1"/>
  <c r="P15" i="1"/>
  <c r="Q15" i="1" s="1"/>
  <c r="K15" i="1"/>
  <c r="K16" i="1" s="1"/>
  <c r="L18" i="1"/>
  <c r="L22" i="1"/>
  <c r="L23" i="1" s="1"/>
  <c r="L15" i="1"/>
  <c r="K22" i="1"/>
  <c r="K23" i="1" s="1"/>
  <c r="O19" i="1"/>
  <c r="N19" i="1"/>
  <c r="M19" i="1"/>
  <c r="J19" i="1"/>
  <c r="I19" i="1"/>
  <c r="H19" i="1"/>
  <c r="G19" i="1"/>
  <c r="F19" i="1"/>
  <c r="E19" i="1"/>
  <c r="D19" i="1"/>
  <c r="C19" i="1"/>
  <c r="K18" i="1"/>
  <c r="O16" i="1"/>
  <c r="N16" i="1"/>
  <c r="M16" i="1"/>
  <c r="J16" i="1"/>
  <c r="I16" i="1"/>
  <c r="H16" i="1"/>
  <c r="G16" i="1"/>
  <c r="F16" i="1"/>
  <c r="E16" i="1"/>
  <c r="D16" i="1"/>
  <c r="C16" i="1"/>
  <c r="R22" i="1" l="1"/>
  <c r="R23" i="1" s="1"/>
  <c r="P23" i="1"/>
  <c r="E24" i="1"/>
  <c r="O24" i="1"/>
  <c r="F24" i="1"/>
  <c r="D24" i="1"/>
  <c r="N24" i="1"/>
  <c r="R15" i="1"/>
  <c r="C24" i="1"/>
  <c r="I24" i="1"/>
  <c r="G24" i="1"/>
  <c r="R18" i="1"/>
  <c r="M24" i="1"/>
  <c r="J24" i="1"/>
  <c r="K19" i="1"/>
  <c r="H24" i="1"/>
  <c r="L19" i="1"/>
  <c r="L16" i="1"/>
  <c r="Q16" i="1"/>
  <c r="Q19" i="1"/>
  <c r="P16" i="1"/>
  <c r="P19" i="1"/>
  <c r="K24" i="1" l="1"/>
  <c r="L24" i="1"/>
  <c r="R19" i="1"/>
  <c r="Q24" i="1"/>
  <c r="P24" i="1"/>
  <c r="R16" i="1"/>
  <c r="R24" i="1" s="1"/>
</calcChain>
</file>

<file path=xl/sharedStrings.xml><?xml version="1.0" encoding="utf-8"?>
<sst xmlns="http://schemas.openxmlformats.org/spreadsheetml/2006/main" count="98" uniqueCount="68">
  <si>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</si>
  <si>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</si>
  <si>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</si>
  <si>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</si>
  <si>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</si>
  <si>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</si>
  <si>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</si>
  <si>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</si>
  <si>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</si>
  <si>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</si>
  <si>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</si>
  <si>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</si>
  <si>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</si>
  <si>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</si>
  <si>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</si>
  <si>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</si>
  <si>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</si>
  <si>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</si>
  <si>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</si>
  <si>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</si>
  <si>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</si>
  <si>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</si>
  <si>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</si>
  <si>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</si>
  <si>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</si>
  <si>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OPTIONS TECHNIQUES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</si>
  <si>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</si>
  <si>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</si>
  <si>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</si>
  <si>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</si>
  <si>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</si>
  <si>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</si>
  <si>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</si>
  <si>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</si>
  <si>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</si>
  <si>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</si>
  <si>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</si>
  <si>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</si>
  <si>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</si>
  <si>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</si>
  <si>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</si>
  <si>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</si>
  <si>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</si>
  <si>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</si>
  <si>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</si>
  <si>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</si>
  <si>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</si>
  <si>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</si>
  <si>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</si>
  <si>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</si>
  <si>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</si>
  <si>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</si>
  <si>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</si>
  <si>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</si>
  <si>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</si>
  <si>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</si>
  <si>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</si>
  <si>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</si>
  <si>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</si>
  <si>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</si>
  <si>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Voir articles 5.1.1, 5.1.2 et 5.1.3 du projet de marché  </t>
  </si>
  <si>
    <t>Voir article 5.1.4 du projet de marché</t>
  </si>
  <si>
    <t xml:space="preserve"> Invictus - Construction du Bâtiment d'enseignement INVICTUS</t>
  </si>
  <si>
    <t>Prestations tranche ferme</t>
  </si>
  <si>
    <t>Lot 5- Menuiseries extérieures</t>
  </si>
  <si>
    <t>Prestation de la tranche optionnelle</t>
  </si>
  <si>
    <t>Option n°1 : PV pour oscillo-battant MAL02 (20 unités)</t>
  </si>
  <si>
    <t xml:space="preserve">Option n°2 : PV pour oscillo-battant MAL08a et MAL08b (4 unités)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</si>
</sst>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7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7" xfId="0" applyFont="1" applyFill="1" applyBorder="1" applyAlignment="1">
      <alignment vertical="center" wrapText="1"/>
    </xf>
    <xf numFmtId="0" fontId="8" fillId="5" borderId="38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8" fontId="7" fillId="2" borderId="39" xfId="0" applyNumberFormat="1" applyFont="1" applyFill="1" applyBorder="1" applyAlignment="1">
      <alignment horizontal="center" vertical="center" wrapText="1"/>
    </xf>
    <xf numFmtId="38" fontId="7" fillId="2" borderId="40" xfId="0" applyNumberFormat="1" applyFont="1" applyFill="1" applyBorder="1" applyAlignment="1">
      <alignment horizontal="center" vertical="center" wrapText="1"/>
    </xf>
    <xf numFmtId="38" fontId="7" fillId="2" borderId="41" xfId="0" applyNumberFormat="1" applyFont="1" applyFill="1" applyBorder="1" applyAlignment="1">
      <alignment horizontal="center" vertical="center" wrapText="1"/>
    </xf>
    <xf numFmtId="38" fontId="6" fillId="4" borderId="42" xfId="0" applyNumberFormat="1" applyFont="1" applyFill="1" applyBorder="1" applyAlignment="1">
      <alignment horizontal="center" vertical="center" wrapText="1"/>
    </xf>
    <xf numFmtId="165" fontId="6" fillId="4" borderId="43" xfId="0" applyNumberFormat="1" applyFont="1" applyFill="1" applyBorder="1" applyAlignment="1">
      <alignment horizontal="center" vertical="center" wrapText="1"/>
    </xf>
    <xf numFmtId="165" fontId="7" fillId="2" borderId="42" xfId="0" applyNumberFormat="1" applyFont="1" applyFill="1" applyBorder="1" applyAlignment="1">
      <alignment horizontal="center" vertical="center" wrapText="1"/>
    </xf>
    <xf numFmtId="165" fontId="7" fillId="2" borderId="44" xfId="0" applyNumberFormat="1" applyFont="1" applyFill="1" applyBorder="1" applyAlignment="1">
      <alignment horizontal="center" vertical="center" wrapText="1"/>
    </xf>
    <xf numFmtId="165" fontId="7" fillId="2" borderId="40" xfId="0" applyNumberFormat="1" applyFont="1" applyFill="1" applyBorder="1" applyAlignment="1">
      <alignment horizontal="center" vertical="center" wrapText="1"/>
    </xf>
    <xf numFmtId="165" fontId="4" fillId="4" borderId="45" xfId="0" applyNumberFormat="1" applyFont="1" applyFill="1" applyBorder="1" applyAlignment="1">
      <alignment horizontal="center" vertical="center" wrapText="1"/>
    </xf>
    <xf numFmtId="165" fontId="6" fillId="4" borderId="42" xfId="0" applyNumberFormat="1" applyFont="1" applyFill="1" applyBorder="1" applyAlignment="1">
      <alignment horizontal="center" vertical="center" wrapText="1"/>
    </xf>
    <xf numFmtId="165" fontId="6" fillId="4" borderId="4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4" xfId="0" applyNumberFormat="1" applyFont="1" applyFill="1" applyBorder="1" applyAlignment="1">
      <alignment horizontal="center" vertical="center" wrapText="1"/>
    </xf>
    <xf numFmtId="38" fontId="6" fillId="6" borderId="35" xfId="0" applyNumberFormat="1" applyFont="1" applyFill="1" applyBorder="1" applyAlignment="1">
      <alignment horizontal="center"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4" xfId="0" applyNumberFormat="1" applyFont="1" applyFill="1" applyBorder="1" applyAlignment="1">
      <alignment horizontal="center" vertical="center" wrapText="1"/>
    </xf>
    <xf numFmtId="165" fontId="6" fillId="6" borderId="35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4" xfId="0" applyNumberFormat="1" applyFont="1" applyFill="1" applyBorder="1" applyAlignment="1">
      <alignment horizontal="center" vertical="center" wrapText="1"/>
    </xf>
    <xf numFmtId="38" fontId="6" fillId="7" borderId="35" xfId="0" applyNumberFormat="1" applyFont="1" applyFill="1" applyBorder="1" applyAlignment="1">
      <alignment horizontal="center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4" xfId="0" applyNumberFormat="1" applyFont="1" applyFill="1" applyBorder="1" applyAlignment="1">
      <alignment horizontal="center" vertical="center" wrapText="1"/>
    </xf>
    <xf numFmtId="165" fontId="6" fillId="7" borderId="35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5" fontId="6" fillId="7" borderId="47" xfId="0" applyNumberFormat="1" applyFont="1" applyFill="1" applyBorder="1" applyAlignment="1">
      <alignment horizontal="center" vertical="center" wrapText="1"/>
    </xf>
    <xf numFmtId="165" fontId="6" fillId="7" borderId="48" xfId="0" applyNumberFormat="1" applyFont="1" applyFill="1" applyBorder="1" applyAlignment="1">
      <alignment horizontal="center" vertical="center" wrapText="1"/>
    </xf>
    <xf numFmtId="165" fontId="6" fillId="7" borderId="49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58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53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4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4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6" xfId="2" applyFont="1" applyFill="1" applyBorder="1" applyAlignment="1">
      <alignment horizontal="left" vertical="center"/>
    </xf>
    <xf numFmtId="165" fontId="7" fillId="2" borderId="56" xfId="2" applyNumberFormat="1" applyFont="1" applyFill="1" applyBorder="1" applyAlignment="1">
      <alignment horizontal="center" vertical="center"/>
    </xf>
    <xf numFmtId="165" fontId="7" fillId="2" borderId="46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2" xfId="0" applyFont="1" applyFill="1" applyBorder="1" applyAlignment="1">
      <alignment horizontal="left" vertical="center"/>
    </xf>
    <xf numFmtId="0" fontId="7" fillId="2" borderId="54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57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53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selection activeCell="E19" sqref="E19"/>
    </sheetView>
  </sheetViews>
  <sheetFormatPr baseColWidth="10" defaultRowHeight="15" x14ac:dyDescent="0.2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6.25" x14ac:dyDescent="0.4">
      <c r="A1" s="159" t="s">
        <v>32</v>
      </c>
      <c r="B1" s="159"/>
      <c r="C1" s="159"/>
      <c r="D1" s="159"/>
      <c r="E1" s="151" t="s">
        <v>31</v>
      </c>
      <c r="F1" s="151"/>
      <c r="G1" s="151"/>
      <c r="H1" s="151"/>
      <c r="I1" s="151"/>
      <c r="J1" s="151"/>
      <c r="K1" s="151"/>
      <c r="L1" s="151"/>
      <c r="M1" s="151"/>
      <c r="N1" s="152" t="s">
        <v>62</v>
      </c>
      <c r="O1" s="152"/>
      <c r="P1" s="152"/>
      <c r="Q1" s="152"/>
      <c r="R1" s="152"/>
    </row>
    <row r="2" spans="1:18" ht="26.25" x14ac:dyDescent="0.4">
      <c r="A2" s="159"/>
      <c r="B2" s="159"/>
      <c r="C2" s="159"/>
      <c r="D2" s="159"/>
      <c r="E2" s="151" t="s">
        <v>34</v>
      </c>
      <c r="F2" s="151"/>
      <c r="G2" s="151"/>
      <c r="H2" s="151"/>
      <c r="I2" s="151"/>
      <c r="J2" s="151"/>
      <c r="K2" s="151"/>
      <c r="L2" s="151"/>
      <c r="M2" s="151"/>
      <c r="N2" s="151"/>
      <c r="O2" s="161" t="s">
        <v>64</v>
      </c>
      <c r="P2" s="161"/>
      <c r="Q2" s="161"/>
      <c r="R2" s="161"/>
    </row>
    <row r="3" spans="1:18" x14ac:dyDescent="0.25">
      <c r="A3" s="159"/>
      <c r="B3" s="159"/>
      <c r="C3" s="159"/>
      <c r="D3" s="159"/>
    </row>
    <row r="4" spans="1:18" x14ac:dyDescent="0.25">
      <c r="A4" s="159"/>
      <c r="B4" s="159"/>
      <c r="C4" s="159"/>
      <c r="D4" s="159"/>
      <c r="O4" s="160" t="s">
        <v>33</v>
      </c>
      <c r="P4" s="160"/>
      <c r="Q4" s="160"/>
      <c r="R4" s="160"/>
    </row>
    <row r="5" spans="1:18" x14ac:dyDescent="0.25">
      <c r="A5" s="159"/>
      <c r="B5" s="159"/>
      <c r="C5" s="159"/>
      <c r="D5" s="159"/>
    </row>
    <row r="6" spans="1:18" x14ac:dyDescent="0.25">
      <c r="A6" s="159"/>
      <c r="B6" s="159"/>
      <c r="C6" s="159"/>
      <c r="D6" s="159"/>
    </row>
    <row r="7" spans="1:18" ht="15.75" thickBot="1" x14ac:dyDescent="0.3"/>
    <row r="8" spans="1:18" ht="15.75" thickBot="1" x14ac:dyDescent="0.3">
      <c r="B8" s="131" t="s">
        <v>0</v>
      </c>
      <c r="C8" s="131"/>
      <c r="D8" s="131"/>
      <c r="E8" s="131"/>
      <c r="F8" s="131"/>
      <c r="G8" s="1"/>
      <c r="H8" s="1"/>
      <c r="I8" s="2"/>
      <c r="K8" s="3"/>
      <c r="L8" s="96" t="s">
        <v>60</v>
      </c>
      <c r="M8" s="4" t="s">
        <v>1</v>
      </c>
      <c r="N8" s="95" t="s">
        <v>2</v>
      </c>
      <c r="O8" s="1"/>
      <c r="P8" s="1"/>
      <c r="Q8" s="1"/>
      <c r="R8" s="1"/>
    </row>
    <row r="9" spans="1:18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5"/>
      <c r="B10" s="6" t="s">
        <v>3</v>
      </c>
      <c r="C10" s="132" t="s">
        <v>4</v>
      </c>
      <c r="D10" s="133"/>
      <c r="E10" s="133"/>
      <c r="F10" s="133"/>
      <c r="G10" s="133"/>
      <c r="H10" s="133"/>
      <c r="I10" s="133"/>
      <c r="J10" s="133"/>
      <c r="K10" s="133"/>
      <c r="L10" s="134"/>
      <c r="M10" s="7" t="s">
        <v>5</v>
      </c>
      <c r="N10" s="135" t="s">
        <v>6</v>
      </c>
      <c r="O10" s="136"/>
      <c r="P10" s="136"/>
      <c r="Q10" s="137"/>
      <c r="R10" s="7" t="s">
        <v>7</v>
      </c>
    </row>
    <row r="11" spans="1:18" x14ac:dyDescent="0.25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38" t="s">
        <v>9</v>
      </c>
      <c r="L11" s="141" t="s">
        <v>10</v>
      </c>
      <c r="M11" s="143" t="s">
        <v>10</v>
      </c>
      <c r="N11" s="145" t="s">
        <v>11</v>
      </c>
      <c r="O11" s="147" t="s">
        <v>12</v>
      </c>
      <c r="P11" s="12" t="s">
        <v>13</v>
      </c>
      <c r="Q11" s="149" t="s">
        <v>10</v>
      </c>
      <c r="R11" s="138" t="s">
        <v>14</v>
      </c>
    </row>
    <row r="12" spans="1:18" x14ac:dyDescent="0.25">
      <c r="A12" s="2"/>
      <c r="B12" s="166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39"/>
      <c r="L12" s="142"/>
      <c r="M12" s="144"/>
      <c r="N12" s="145"/>
      <c r="O12" s="147"/>
      <c r="P12" s="16">
        <v>0</v>
      </c>
      <c r="Q12" s="150"/>
      <c r="R12" s="142"/>
    </row>
    <row r="13" spans="1:18" ht="15.75" thickBot="1" x14ac:dyDescent="0.3">
      <c r="A13" s="2"/>
      <c r="B13" s="167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40"/>
      <c r="L13" s="20" t="s">
        <v>17</v>
      </c>
      <c r="M13" s="21" t="s">
        <v>18</v>
      </c>
      <c r="N13" s="146"/>
      <c r="O13" s="148"/>
      <c r="P13" s="22" t="s">
        <v>19</v>
      </c>
      <c r="Q13" s="20" t="s">
        <v>20</v>
      </c>
      <c r="R13" s="165"/>
    </row>
    <row r="14" spans="1:18" ht="26.25" thickBot="1" x14ac:dyDescent="0.3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.75" thickBot="1" x14ac:dyDescent="0.3">
      <c r="A15" s="23"/>
      <c r="B15" s="31" t="s">
        <v>63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">
      <c r="A16" s="23"/>
      <c r="B16" s="79" t="s">
        <v>22</v>
      </c>
      <c r="C16" s="80">
        <f t="shared" ref="C16:R16" si="0">SUM(C15:C15)</f>
        <v>0</v>
      </c>
      <c r="D16" s="81">
        <f t="shared" si="0"/>
        <v>0</v>
      </c>
      <c r="E16" s="81">
        <f t="shared" si="0"/>
        <v>0</v>
      </c>
      <c r="F16" s="81">
        <f t="shared" si="0"/>
        <v>0</v>
      </c>
      <c r="G16" s="81">
        <f t="shared" si="0"/>
        <v>0</v>
      </c>
      <c r="H16" s="81">
        <f t="shared" si="0"/>
        <v>0</v>
      </c>
      <c r="I16" s="81">
        <f t="shared" si="0"/>
        <v>0</v>
      </c>
      <c r="J16" s="82">
        <f t="shared" si="0"/>
        <v>0</v>
      </c>
      <c r="K16" s="83">
        <f t="shared" si="0"/>
        <v>0</v>
      </c>
      <c r="L16" s="84">
        <f t="shared" si="0"/>
        <v>0</v>
      </c>
      <c r="M16" s="84">
        <f t="shared" si="0"/>
        <v>0</v>
      </c>
      <c r="N16" s="85">
        <f t="shared" si="0"/>
        <v>0</v>
      </c>
      <c r="O16" s="86">
        <f t="shared" si="0"/>
        <v>0</v>
      </c>
      <c r="P16" s="87">
        <f t="shared" si="0"/>
        <v>0</v>
      </c>
      <c r="Q16" s="88">
        <f t="shared" si="0"/>
        <v>0</v>
      </c>
      <c r="R16" s="89">
        <f t="shared" si="0"/>
        <v>0</v>
      </c>
    </row>
    <row r="17" spans="1:18" ht="15.75" thickBot="1" x14ac:dyDescent="0.3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thickBot="1" x14ac:dyDescent="0.3">
      <c r="A18" s="23"/>
      <c r="B18" s="31" t="s">
        <v>65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" si="2">ROUND((N18+O18)*$P$12,2)</f>
        <v>0</v>
      </c>
      <c r="Q18" s="41">
        <f t="shared" ref="Q18" si="3">ROUND(N18+O18+P18,2)</f>
        <v>0</v>
      </c>
      <c r="R18" s="42">
        <f t="shared" ref="R18" si="4">ROUND(L18+M18+Q18,2)</f>
        <v>0</v>
      </c>
    </row>
    <row r="19" spans="1:18" ht="36" customHeight="1" thickBot="1" x14ac:dyDescent="0.3">
      <c r="A19" s="23"/>
      <c r="B19" s="79" t="s">
        <v>24</v>
      </c>
      <c r="C19" s="80">
        <f t="shared" ref="C19:R19" si="5">SUM(C18:C18)</f>
        <v>0</v>
      </c>
      <c r="D19" s="81">
        <f t="shared" si="5"/>
        <v>0</v>
      </c>
      <c r="E19" s="81">
        <f t="shared" si="5"/>
        <v>0</v>
      </c>
      <c r="F19" s="81">
        <f t="shared" si="5"/>
        <v>0</v>
      </c>
      <c r="G19" s="81">
        <f t="shared" si="5"/>
        <v>0</v>
      </c>
      <c r="H19" s="81">
        <f t="shared" si="5"/>
        <v>0</v>
      </c>
      <c r="I19" s="81">
        <f t="shared" si="5"/>
        <v>0</v>
      </c>
      <c r="J19" s="82">
        <f t="shared" si="5"/>
        <v>0</v>
      </c>
      <c r="K19" s="83">
        <f t="shared" si="5"/>
        <v>0</v>
      </c>
      <c r="L19" s="84">
        <f t="shared" si="5"/>
        <v>0</v>
      </c>
      <c r="M19" s="84">
        <f t="shared" si="5"/>
        <v>0</v>
      </c>
      <c r="N19" s="85">
        <f t="shared" si="5"/>
        <v>0</v>
      </c>
      <c r="O19" s="86">
        <f t="shared" si="5"/>
        <v>0</v>
      </c>
      <c r="P19" s="87">
        <f t="shared" si="5"/>
        <v>0</v>
      </c>
      <c r="Q19" s="88">
        <f t="shared" si="5"/>
        <v>0</v>
      </c>
      <c r="R19" s="89">
        <f t="shared" si="5"/>
        <v>0</v>
      </c>
    </row>
    <row r="20" spans="1:18" ht="15.75" thickBot="1" x14ac:dyDescent="0.3">
      <c r="A20" s="23"/>
      <c r="B20" s="43" t="s">
        <v>25</v>
      </c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6"/>
      <c r="N20" s="44"/>
      <c r="O20" s="45"/>
      <c r="P20" s="45"/>
      <c r="Q20" s="27"/>
      <c r="R20" s="24"/>
    </row>
    <row r="21" spans="1:18" x14ac:dyDescent="0.25">
      <c r="A21" s="23"/>
      <c r="B21" s="46" t="s">
        <v>66</v>
      </c>
      <c r="C21" s="47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9">
        <v>0</v>
      </c>
      <c r="K21" s="50">
        <f>SUM(C21:J21)</f>
        <v>0</v>
      </c>
      <c r="L21" s="51">
        <f t="shared" ref="L21" si="6">ROUND(SUMPRODUCT($C$12:$J$12,C21:J21),2)</f>
        <v>0</v>
      </c>
      <c r="M21" s="52">
        <v>0</v>
      </c>
      <c r="N21" s="53">
        <v>0</v>
      </c>
      <c r="O21" s="54">
        <v>0</v>
      </c>
      <c r="P21" s="55">
        <f t="shared" ref="P21" si="7">ROUND((N21+O21)*$P$12,2)</f>
        <v>0</v>
      </c>
      <c r="Q21" s="56">
        <f t="shared" ref="Q21" si="8">ROUND(N21+O21+P21,2)</f>
        <v>0</v>
      </c>
      <c r="R21" s="57">
        <f t="shared" ref="R21" si="9">ROUND(L21+M21+Q21,2)</f>
        <v>0</v>
      </c>
    </row>
    <row r="22" spans="1:18" ht="26.25" thickBot="1" x14ac:dyDescent="0.3">
      <c r="A22" s="23"/>
      <c r="B22" s="125" t="s">
        <v>67</v>
      </c>
      <c r="C22" s="47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9">
        <v>0</v>
      </c>
      <c r="K22" s="50">
        <f>SUM(C22:J22)</f>
        <v>0</v>
      </c>
      <c r="L22" s="51">
        <f t="shared" ref="L22" si="10">ROUND(SUMPRODUCT($C$12:$J$12,C22:J22),2)</f>
        <v>0</v>
      </c>
      <c r="M22" s="52">
        <v>0</v>
      </c>
      <c r="N22" s="53">
        <v>0</v>
      </c>
      <c r="O22" s="54">
        <v>0</v>
      </c>
      <c r="P22" s="55">
        <f t="shared" ref="P22" si="11">ROUND((N22+O22)*$P$12,2)</f>
        <v>0</v>
      </c>
      <c r="Q22" s="56">
        <f t="shared" ref="Q22" si="12">ROUND(N22+O22+P22,2)</f>
        <v>0</v>
      </c>
      <c r="R22" s="57">
        <f>ROUND(L22+M22+Q22,2)</f>
        <v>0</v>
      </c>
    </row>
    <row r="23" spans="1:18" ht="30.75" customHeight="1" thickBot="1" x14ac:dyDescent="0.3">
      <c r="A23" s="23"/>
      <c r="B23" s="90" t="s">
        <v>26</v>
      </c>
      <c r="C23" s="80">
        <f>SUM(C21:C22)</f>
        <v>0</v>
      </c>
      <c r="D23" s="81">
        <f t="shared" ref="D23:Q23" si="13">SUM(D21:D22)</f>
        <v>0</v>
      </c>
      <c r="E23" s="81">
        <f t="shared" si="13"/>
        <v>0</v>
      </c>
      <c r="F23" s="81">
        <f t="shared" si="13"/>
        <v>0</v>
      </c>
      <c r="G23" s="81">
        <f t="shared" si="13"/>
        <v>0</v>
      </c>
      <c r="H23" s="81">
        <f t="shared" si="13"/>
        <v>0</v>
      </c>
      <c r="I23" s="81">
        <f t="shared" si="13"/>
        <v>0</v>
      </c>
      <c r="J23" s="82">
        <f t="shared" si="13"/>
        <v>0</v>
      </c>
      <c r="K23" s="83">
        <f t="shared" si="13"/>
        <v>0</v>
      </c>
      <c r="L23" s="84">
        <f t="shared" si="13"/>
        <v>0</v>
      </c>
      <c r="M23" s="84">
        <f t="shared" si="13"/>
        <v>0</v>
      </c>
      <c r="N23" s="91">
        <f t="shared" si="13"/>
        <v>0</v>
      </c>
      <c r="O23" s="92">
        <f t="shared" si="13"/>
        <v>0</v>
      </c>
      <c r="P23" s="93">
        <f t="shared" si="13"/>
        <v>0</v>
      </c>
      <c r="Q23" s="88">
        <f t="shared" si="13"/>
        <v>0</v>
      </c>
      <c r="R23" s="89">
        <f>SUM(R21:R22)</f>
        <v>0</v>
      </c>
    </row>
    <row r="24" spans="1:18" ht="15.75" thickBot="1" x14ac:dyDescent="0.3">
      <c r="A24" s="58"/>
      <c r="B24" s="59" t="s">
        <v>27</v>
      </c>
      <c r="C24" s="60">
        <f t="shared" ref="C24:R24" si="14">C16+C19+C23</f>
        <v>0</v>
      </c>
      <c r="D24" s="61">
        <f t="shared" si="14"/>
        <v>0</v>
      </c>
      <c r="E24" s="61">
        <f t="shared" si="14"/>
        <v>0</v>
      </c>
      <c r="F24" s="61">
        <f t="shared" si="14"/>
        <v>0</v>
      </c>
      <c r="G24" s="61">
        <f t="shared" si="14"/>
        <v>0</v>
      </c>
      <c r="H24" s="61">
        <f t="shared" si="14"/>
        <v>0</v>
      </c>
      <c r="I24" s="61">
        <f t="shared" si="14"/>
        <v>0</v>
      </c>
      <c r="J24" s="62">
        <f t="shared" si="14"/>
        <v>0</v>
      </c>
      <c r="K24" s="63">
        <f t="shared" si="14"/>
        <v>0</v>
      </c>
      <c r="L24" s="64">
        <f t="shared" si="14"/>
        <v>0</v>
      </c>
      <c r="M24" s="64">
        <f t="shared" si="14"/>
        <v>0</v>
      </c>
      <c r="N24" s="65">
        <f t="shared" si="14"/>
        <v>0</v>
      </c>
      <c r="O24" s="66">
        <f t="shared" si="14"/>
        <v>0</v>
      </c>
      <c r="P24" s="67">
        <f t="shared" si="14"/>
        <v>0</v>
      </c>
      <c r="Q24" s="68">
        <f t="shared" si="14"/>
        <v>0</v>
      </c>
      <c r="R24" s="69">
        <f t="shared" si="14"/>
        <v>0</v>
      </c>
    </row>
    <row r="25" spans="1:18" x14ac:dyDescent="0.25">
      <c r="A25" s="58"/>
      <c r="B25" s="23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  <c r="N25" s="71"/>
      <c r="O25" s="71"/>
      <c r="P25" s="71"/>
      <c r="Q25" s="71"/>
      <c r="R25" s="72"/>
    </row>
    <row r="26" spans="1:18" x14ac:dyDescent="0.25">
      <c r="A26" s="58"/>
      <c r="B26" s="126" t="s">
        <v>28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</row>
    <row r="27" spans="1:18" ht="32.25" customHeight="1" x14ac:dyDescent="0.25">
      <c r="A27" s="58"/>
      <c r="B27" s="127" t="s">
        <v>29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</row>
    <row r="28" spans="1:18" x14ac:dyDescent="0.25">
      <c r="A28" s="58"/>
      <c r="B28" s="127" t="s">
        <v>30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</row>
    <row r="29" spans="1:18" ht="15.75" thickBo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.75" thickBot="1" x14ac:dyDescent="0.3">
      <c r="A30" s="73"/>
      <c r="B30" s="128" t="s">
        <v>8</v>
      </c>
      <c r="C30" s="129"/>
      <c r="D30" s="129"/>
      <c r="E30" s="129"/>
      <c r="F30" s="129"/>
      <c r="G30" s="129"/>
      <c r="H30" s="129"/>
      <c r="I30" s="130"/>
      <c r="J30" s="73"/>
      <c r="K30" s="73"/>
      <c r="M30" s="73"/>
      <c r="N30" s="73"/>
      <c r="O30" s="73"/>
      <c r="P30" s="73"/>
      <c r="Q30" s="73"/>
      <c r="R30" s="73"/>
    </row>
    <row r="31" spans="1:18" x14ac:dyDescent="0.25">
      <c r="A31" s="74"/>
      <c r="B31" s="75">
        <v>1</v>
      </c>
      <c r="C31" s="162" t="s">
        <v>1</v>
      </c>
      <c r="D31" s="163"/>
      <c r="E31" s="163"/>
      <c r="F31" s="163"/>
      <c r="G31" s="163"/>
      <c r="H31" s="163"/>
      <c r="I31" s="164"/>
      <c r="J31" s="74"/>
      <c r="K31" s="74"/>
      <c r="L31" s="76"/>
      <c r="M31" s="76"/>
      <c r="N31" s="76"/>
      <c r="O31" s="76"/>
      <c r="P31" s="76"/>
      <c r="Q31" s="76"/>
      <c r="R31" s="76"/>
    </row>
    <row r="32" spans="1:18" x14ac:dyDescent="0.25">
      <c r="A32" s="74"/>
      <c r="B32" s="77">
        <v>2</v>
      </c>
      <c r="C32" s="153" t="s">
        <v>1</v>
      </c>
      <c r="D32" s="154"/>
      <c r="E32" s="154"/>
      <c r="F32" s="154"/>
      <c r="G32" s="154"/>
      <c r="H32" s="154"/>
      <c r="I32" s="155"/>
      <c r="J32" s="74"/>
      <c r="K32" s="74"/>
      <c r="L32" s="76"/>
      <c r="M32" s="76"/>
      <c r="N32" s="76"/>
      <c r="O32" s="76"/>
      <c r="P32" s="76"/>
      <c r="Q32" s="76"/>
      <c r="R32" s="76"/>
    </row>
    <row r="33" spans="1:18" x14ac:dyDescent="0.25">
      <c r="A33" s="74"/>
      <c r="B33" s="77">
        <v>3</v>
      </c>
      <c r="C33" s="153" t="s">
        <v>1</v>
      </c>
      <c r="D33" s="154"/>
      <c r="E33" s="154"/>
      <c r="F33" s="154"/>
      <c r="G33" s="154"/>
      <c r="H33" s="154"/>
      <c r="I33" s="155"/>
      <c r="J33" s="74"/>
      <c r="K33" s="74"/>
      <c r="L33" s="76"/>
      <c r="M33" s="76"/>
      <c r="N33" s="76"/>
      <c r="O33" s="76"/>
      <c r="P33" s="76"/>
      <c r="Q33" s="76"/>
      <c r="R33" s="76"/>
    </row>
    <row r="34" spans="1:18" x14ac:dyDescent="0.25">
      <c r="A34" s="74"/>
      <c r="B34" s="77">
        <v>4</v>
      </c>
      <c r="C34" s="153" t="s">
        <v>1</v>
      </c>
      <c r="D34" s="154"/>
      <c r="E34" s="154"/>
      <c r="F34" s="154"/>
      <c r="G34" s="154"/>
      <c r="H34" s="154"/>
      <c r="I34" s="155"/>
      <c r="J34" s="74"/>
      <c r="K34" s="74"/>
      <c r="L34" s="76"/>
      <c r="M34" s="76"/>
      <c r="N34" s="76"/>
      <c r="O34" s="76"/>
      <c r="P34" s="76"/>
      <c r="Q34" s="76"/>
      <c r="R34" s="76"/>
    </row>
    <row r="35" spans="1:18" x14ac:dyDescent="0.25">
      <c r="A35" s="74"/>
      <c r="B35" s="77">
        <v>5</v>
      </c>
      <c r="C35" s="153" t="s">
        <v>1</v>
      </c>
      <c r="D35" s="154"/>
      <c r="E35" s="154"/>
      <c r="F35" s="154"/>
      <c r="G35" s="154"/>
      <c r="H35" s="154"/>
      <c r="I35" s="155"/>
      <c r="J35" s="74"/>
      <c r="K35" s="74"/>
      <c r="L35" s="76"/>
      <c r="M35" s="76"/>
      <c r="N35" s="76"/>
      <c r="O35" s="76"/>
      <c r="P35" s="76"/>
      <c r="Q35" s="76"/>
      <c r="R35" s="76"/>
    </row>
    <row r="36" spans="1:18" x14ac:dyDescent="0.25">
      <c r="A36" s="74"/>
      <c r="B36" s="77">
        <v>6</v>
      </c>
      <c r="C36" s="153" t="s">
        <v>1</v>
      </c>
      <c r="D36" s="154"/>
      <c r="E36" s="154"/>
      <c r="F36" s="154"/>
      <c r="G36" s="154"/>
      <c r="H36" s="154"/>
      <c r="I36" s="155"/>
      <c r="J36" s="74"/>
      <c r="K36" s="74"/>
      <c r="L36" s="76"/>
      <c r="M36" s="76"/>
      <c r="N36" s="76"/>
      <c r="O36" s="76"/>
      <c r="P36" s="76"/>
      <c r="Q36" s="76"/>
      <c r="R36" s="76"/>
    </row>
    <row r="37" spans="1:18" x14ac:dyDescent="0.25">
      <c r="A37" s="74"/>
      <c r="B37" s="77">
        <v>7</v>
      </c>
      <c r="C37" s="153" t="s">
        <v>1</v>
      </c>
      <c r="D37" s="154"/>
      <c r="E37" s="154"/>
      <c r="F37" s="154"/>
      <c r="G37" s="154"/>
      <c r="H37" s="154"/>
      <c r="I37" s="155"/>
      <c r="J37" s="74"/>
      <c r="K37" s="74"/>
      <c r="L37" s="76"/>
      <c r="M37" s="76"/>
      <c r="N37" s="76"/>
      <c r="O37" s="76"/>
      <c r="P37" s="76"/>
      <c r="Q37" s="76"/>
      <c r="R37" s="76"/>
    </row>
    <row r="38" spans="1:18" ht="15.75" thickBot="1" x14ac:dyDescent="0.3">
      <c r="A38" s="2"/>
      <c r="B38" s="78">
        <v>8</v>
      </c>
      <c r="C38" s="156" t="s">
        <v>1</v>
      </c>
      <c r="D38" s="157"/>
      <c r="E38" s="157"/>
      <c r="F38" s="157"/>
      <c r="G38" s="157"/>
      <c r="H38" s="157"/>
      <c r="I38" s="158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</sheetData>
  <mergeCells count="29">
    <mergeCell ref="E1:M1"/>
    <mergeCell ref="N1:R1"/>
    <mergeCell ref="C37:I37"/>
    <mergeCell ref="C38:I38"/>
    <mergeCell ref="A1:D6"/>
    <mergeCell ref="O4:R4"/>
    <mergeCell ref="O2:R2"/>
    <mergeCell ref="E2:N2"/>
    <mergeCell ref="C31:I31"/>
    <mergeCell ref="C32:I32"/>
    <mergeCell ref="C33:I33"/>
    <mergeCell ref="C34:I34"/>
    <mergeCell ref="C35:I35"/>
    <mergeCell ref="C36:I36"/>
    <mergeCell ref="R11:R13"/>
    <mergeCell ref="B12:B13"/>
    <mergeCell ref="B26:R26"/>
    <mergeCell ref="B27:R27"/>
    <mergeCell ref="B28:R28"/>
    <mergeCell ref="B30:I30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5" x14ac:dyDescent="0.25"/>
  <cols>
    <col min="2" max="2" width="38.5703125" customWidth="1"/>
    <col min="5" max="5" width="11.28515625" customWidth="1"/>
  </cols>
  <sheetData>
    <row r="1" spans="1:12" ht="36.75" customHeight="1" x14ac:dyDescent="0.4">
      <c r="A1" s="116" t="str">
        <f>+'Prestations forfaitaires'!A1</f>
        <v xml:space="preserve">Logo et nom de l'entreprise </v>
      </c>
      <c r="B1" s="115"/>
      <c r="C1" s="151" t="s">
        <v>31</v>
      </c>
      <c r="D1" s="151"/>
      <c r="E1" s="151"/>
      <c r="F1" s="151"/>
      <c r="G1" s="151"/>
      <c r="H1" s="151"/>
      <c r="I1" s="168" t="str">
        <f>+'Prestations forfaitaires'!N1</f>
        <v xml:space="preserve"> Invictus - Construction du Bâtiment d'enseignement INVICTUS</v>
      </c>
      <c r="J1" s="168"/>
      <c r="K1" s="168"/>
      <c r="L1" s="168"/>
    </row>
    <row r="2" spans="1:12" ht="26.25" x14ac:dyDescent="0.4">
      <c r="A2" s="115"/>
      <c r="B2" s="115"/>
      <c r="C2" s="151" t="s">
        <v>52</v>
      </c>
      <c r="D2" s="151"/>
      <c r="E2" s="151"/>
      <c r="F2" s="151"/>
      <c r="G2" s="151"/>
      <c r="H2" s="151"/>
      <c r="I2" s="169" t="str">
        <f>+'Prestations forfaitaires'!O2</f>
        <v>Lot 5- Menuiseries extérieures</v>
      </c>
      <c r="J2" s="169"/>
      <c r="K2" s="169"/>
      <c r="L2" s="169"/>
    </row>
    <row r="3" spans="1:12" x14ac:dyDescent="0.25">
      <c r="A3" s="115"/>
      <c r="B3" s="115"/>
      <c r="C3" s="115"/>
      <c r="D3" s="115"/>
    </row>
    <row r="4" spans="1:12" x14ac:dyDescent="0.25">
      <c r="A4" s="115"/>
      <c r="B4" s="115"/>
      <c r="C4" s="115"/>
      <c r="D4" s="115"/>
      <c r="I4" s="169" t="str">
        <f>+'Prestations forfaitaires'!O4</f>
        <v>Date</v>
      </c>
      <c r="J4" s="169"/>
      <c r="K4" s="169"/>
      <c r="L4" s="169"/>
    </row>
    <row r="5" spans="1:12" x14ac:dyDescent="0.25">
      <c r="A5" s="115"/>
      <c r="B5" s="115"/>
      <c r="C5" s="115"/>
      <c r="D5" s="115"/>
    </row>
    <row r="6" spans="1:12" ht="15.75" thickBot="1" x14ac:dyDescent="0.3">
      <c r="A6" s="115"/>
      <c r="B6" s="115"/>
      <c r="C6" s="115"/>
      <c r="D6" s="115"/>
    </row>
    <row r="7" spans="1:12" ht="15.75" thickBot="1" x14ac:dyDescent="0.3">
      <c r="D7" s="2"/>
      <c r="F7" s="96" t="s">
        <v>61</v>
      </c>
      <c r="G7" s="97" t="s">
        <v>36</v>
      </c>
      <c r="H7" s="94" t="s">
        <v>37</v>
      </c>
    </row>
    <row r="9" spans="1:12" ht="15.75" thickBot="1" x14ac:dyDescent="0.3"/>
    <row r="10" spans="1:12" ht="39" thickBot="1" x14ac:dyDescent="0.3">
      <c r="B10" s="98" t="s">
        <v>38</v>
      </c>
      <c r="C10" s="99" t="s">
        <v>39</v>
      </c>
      <c r="D10" s="99" t="s">
        <v>40</v>
      </c>
    </row>
    <row r="11" spans="1:12" x14ac:dyDescent="0.25">
      <c r="A11" s="100" t="s">
        <v>41</v>
      </c>
      <c r="B11" s="101" t="s">
        <v>42</v>
      </c>
      <c r="C11" s="102">
        <v>0</v>
      </c>
      <c r="D11" s="103">
        <v>0</v>
      </c>
    </row>
    <row r="12" spans="1:12" x14ac:dyDescent="0.25">
      <c r="A12" s="77" t="s">
        <v>43</v>
      </c>
      <c r="B12" s="104" t="s">
        <v>42</v>
      </c>
      <c r="C12" s="105">
        <v>0</v>
      </c>
      <c r="D12" s="106">
        <v>0</v>
      </c>
    </row>
    <row r="13" spans="1:12" x14ac:dyDescent="0.25">
      <c r="A13" s="77" t="s">
        <v>44</v>
      </c>
      <c r="B13" s="104" t="s">
        <v>42</v>
      </c>
      <c r="C13" s="105">
        <v>0</v>
      </c>
      <c r="D13" s="106">
        <v>0</v>
      </c>
    </row>
    <row r="14" spans="1:12" x14ac:dyDescent="0.25">
      <c r="A14" s="77" t="s">
        <v>45</v>
      </c>
      <c r="B14" s="104" t="s">
        <v>42</v>
      </c>
      <c r="C14" s="105">
        <v>0</v>
      </c>
      <c r="D14" s="106">
        <v>0</v>
      </c>
    </row>
    <row r="15" spans="1:12" x14ac:dyDescent="0.25">
      <c r="A15" s="77" t="s">
        <v>46</v>
      </c>
      <c r="B15" s="104" t="s">
        <v>42</v>
      </c>
      <c r="C15" s="105">
        <v>0</v>
      </c>
      <c r="D15" s="106">
        <v>0</v>
      </c>
    </row>
    <row r="16" spans="1:12" x14ac:dyDescent="0.25">
      <c r="A16" s="77" t="s">
        <v>47</v>
      </c>
      <c r="B16" s="104" t="s">
        <v>42</v>
      </c>
      <c r="C16" s="105">
        <v>0</v>
      </c>
      <c r="D16" s="106">
        <v>0</v>
      </c>
    </row>
    <row r="17" spans="1:6" x14ac:dyDescent="0.25">
      <c r="A17" s="77" t="s">
        <v>48</v>
      </c>
      <c r="B17" s="104" t="s">
        <v>42</v>
      </c>
      <c r="C17" s="105">
        <v>0</v>
      </c>
      <c r="D17" s="106">
        <v>0</v>
      </c>
    </row>
    <row r="18" spans="1:6" x14ac:dyDescent="0.25">
      <c r="A18" s="77" t="s">
        <v>49</v>
      </c>
      <c r="B18" s="104" t="s">
        <v>42</v>
      </c>
      <c r="C18" s="107">
        <v>0</v>
      </c>
      <c r="D18" s="108">
        <v>0</v>
      </c>
    </row>
    <row r="19" spans="1:6" ht="15.75" thickBot="1" x14ac:dyDescent="0.3">
      <c r="A19" s="78" t="s">
        <v>50</v>
      </c>
      <c r="B19" s="109" t="s">
        <v>42</v>
      </c>
      <c r="C19" s="110">
        <v>0</v>
      </c>
      <c r="D19" s="111">
        <v>0</v>
      </c>
    </row>
    <row r="20" spans="1:6" x14ac:dyDescent="0.25">
      <c r="D20" s="2"/>
      <c r="E20" s="112"/>
      <c r="F20" s="2"/>
    </row>
    <row r="21" spans="1:6" ht="15.75" thickBot="1" x14ac:dyDescent="0.3">
      <c r="D21" s="2"/>
      <c r="E21" s="112"/>
      <c r="F21" s="2"/>
    </row>
    <row r="22" spans="1:6" ht="26.25" thickBot="1" x14ac:dyDescent="0.3">
      <c r="B22" s="113" t="s">
        <v>51</v>
      </c>
      <c r="C22" s="114">
        <v>0</v>
      </c>
      <c r="D22" s="2"/>
      <c r="F22" s="2"/>
    </row>
    <row r="23" spans="1:6" x14ac:dyDescent="0.25">
      <c r="D23" s="2"/>
      <c r="F23" s="2"/>
    </row>
    <row r="24" spans="1:6" x14ac:dyDescent="0.25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0" sqref="E10"/>
    </sheetView>
  </sheetViews>
  <sheetFormatPr baseColWidth="10" defaultRowHeight="15" x14ac:dyDescent="0.2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</cols>
  <sheetData>
    <row r="1" spans="1:10" ht="26.25" x14ac:dyDescent="0.4">
      <c r="A1" s="116" t="str">
        <f>+'Prestations forfaitaires'!A1</f>
        <v xml:space="preserve">Logo et nom de l'entreprise </v>
      </c>
      <c r="B1" s="115"/>
      <c r="C1" s="151" t="s">
        <v>31</v>
      </c>
      <c r="D1" s="151"/>
      <c r="E1" s="151"/>
      <c r="F1" s="151"/>
      <c r="G1" s="169" t="str">
        <f>+'Prestations forfaitaires'!N1</f>
        <v xml:space="preserve"> Invictus - Construction du Bâtiment d'enseignement INVICTUS</v>
      </c>
      <c r="H1" s="169"/>
      <c r="I1" s="169"/>
      <c r="J1" s="169"/>
    </row>
    <row r="2" spans="1:10" ht="26.25" x14ac:dyDescent="0.4">
      <c r="A2" s="115"/>
      <c r="B2" s="115"/>
      <c r="C2" s="151" t="s">
        <v>53</v>
      </c>
      <c r="D2" s="151"/>
      <c r="E2" s="151"/>
      <c r="F2" s="151"/>
      <c r="G2" s="169" t="str">
        <f>+'Prestations forfaitaires'!O2</f>
        <v>Lot 5- Menuiseries extérieures</v>
      </c>
      <c r="H2" s="169"/>
      <c r="I2" s="169"/>
      <c r="J2" s="169"/>
    </row>
    <row r="3" spans="1:10" x14ac:dyDescent="0.25">
      <c r="A3" s="115"/>
      <c r="B3" s="115"/>
      <c r="C3" s="115"/>
      <c r="D3" s="115"/>
    </row>
    <row r="4" spans="1:10" x14ac:dyDescent="0.25">
      <c r="A4" s="115"/>
      <c r="B4" s="115"/>
      <c r="C4" s="115"/>
      <c r="D4" s="115"/>
      <c r="G4" s="169" t="str">
        <f>+'Prestations forfaitaires'!O4</f>
        <v>Date</v>
      </c>
      <c r="H4" s="169"/>
      <c r="I4" s="169"/>
      <c r="J4" s="169"/>
    </row>
    <row r="7" spans="1:10" x14ac:dyDescent="0.25">
      <c r="F7" s="2" t="s">
        <v>54</v>
      </c>
    </row>
    <row r="8" spans="1:10" ht="15.75" thickBot="1" x14ac:dyDescent="0.3"/>
    <row r="9" spans="1:10" ht="26.25" thickBot="1" x14ac:dyDescent="0.3">
      <c r="C9" s="117" t="s">
        <v>55</v>
      </c>
      <c r="D9" s="118" t="s">
        <v>56</v>
      </c>
      <c r="E9" s="119" t="s">
        <v>57</v>
      </c>
      <c r="F9" s="119" t="s">
        <v>35</v>
      </c>
      <c r="G9" s="2"/>
      <c r="H9" s="2"/>
    </row>
    <row r="10" spans="1:10" ht="36" customHeight="1" thickBot="1" x14ac:dyDescent="0.3">
      <c r="B10" s="120" t="s">
        <v>58</v>
      </c>
      <c r="C10" s="121">
        <v>0</v>
      </c>
      <c r="D10" s="122" t="s">
        <v>59</v>
      </c>
      <c r="E10" s="123">
        <v>5</v>
      </c>
      <c r="F10" s="124">
        <f>ROUND(C10*E10,2)</f>
        <v>0</v>
      </c>
      <c r="G10" s="2"/>
      <c r="H10" s="2"/>
    </row>
    <row r="11" spans="1:10" x14ac:dyDescent="0.25">
      <c r="B11" s="2"/>
      <c r="C11" s="2"/>
      <c r="D11" s="2"/>
      <c r="E11" s="2"/>
      <c r="F11" s="2"/>
      <c r="G11" s="2"/>
      <c r="H11" s="2"/>
    </row>
    <row r="12" spans="1:10" ht="15.75" thickBot="1" x14ac:dyDescent="0.3">
      <c r="B12" s="2"/>
      <c r="C12" s="2"/>
      <c r="D12" s="2"/>
      <c r="E12" s="2"/>
      <c r="F12" s="2"/>
      <c r="G12" s="2"/>
      <c r="H12" s="2"/>
    </row>
    <row r="13" spans="1:10" ht="15.75" customHeight="1" thickBot="1" x14ac:dyDescent="0.3">
      <c r="B13" s="2"/>
      <c r="C13" s="2"/>
      <c r="D13" s="2"/>
      <c r="E13" s="2"/>
      <c r="F13" s="97" t="s">
        <v>36</v>
      </c>
      <c r="G13" s="170" t="s">
        <v>37</v>
      </c>
      <c r="H13" s="171"/>
      <c r="I13" s="171"/>
      <c r="J13" s="171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2DFC7608-F8CB-495E-8D3F-23E7E7CBB0E0}"/>
</file>

<file path=customXml/itemProps2.xml><?xml version="1.0" encoding="utf-8"?>
<ds:datastoreItem xmlns:ds="http://schemas.openxmlformats.org/officeDocument/2006/customXml" ds:itemID="{34679E73-ECF2-42CD-911C-2EAF8B32A13A}"/>
</file>

<file path=customXml/itemProps3.xml><?xml version="1.0" encoding="utf-8"?>
<ds:datastoreItem xmlns:ds="http://schemas.openxmlformats.org/officeDocument/2006/customXml" ds:itemID="{BD4BAE3E-B546-4DAA-AC54-10C198B227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DERUELLE Marylise</cp:lastModifiedBy>
  <cp:lastPrinted>2024-08-06T06:32:57Z</cp:lastPrinted>
  <dcterms:created xsi:type="dcterms:W3CDTF">2024-08-06T05:32:35Z</dcterms:created>
  <dcterms:modified xsi:type="dcterms:W3CDTF">2024-12-17T08:15:17Z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&lt;FileLeafRef&gt;Annexe 4 a - Décompo Prix - Construction INVICTUS - Lot 5.xlsx&lt;/FileLeafRef&gt;_x000d_
    &lt;Title /&gt;_x000d_
    &lt;ContentType&gt;Document travail&lt;/ContentType&gt;_x000d_
    &lt;Created&gt;11/12/2024&lt;/Created&gt;_x000d_
    &lt;Author&gt;DERUELLE Marylise&lt;/Author&gt;_x000d_
    &lt;Modified&gt;17/12/2024&lt;/Modified&gt;_x000d_
    &lt;Editor&gt;DERUELLE Marylise&lt;/Editor&gt;_x000d_
    &lt;DocIcon&gt;xlsx&lt;/DocIcon&gt;_x000d_
    &lt;EncodedAbsUrl&gt;https://sc-mar-collab.intra.cea.fr/BALE/Marylise%20DERUELLE/B24-05889-MD%20INVICTUS%20Construction%20-%20Lot%205%20-%20DCE%20pour%20validation/Annexe%204%20a%20-%20Décompo%20Prix%20-%20Construction%20INVICTUS%20-%20Lot%205.xlsx&lt;/EncodedAbsUrl&gt;_x000d_
    &lt;FileSizeDisplay&gt;31606&lt;/FileSizeDisplay&gt;_x000d_
    &lt;_UIVersionString&gt;2.0&lt;/_UIVersionString&gt;_x000d_
  &lt;/CollabItem&gt;_x000d_
&lt;/CollabItems&gt;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